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20730" windowHeight="11760" activeTab="1"/>
  </bookViews>
  <sheets>
    <sheet name="tiêm phòng" sheetId="3" r:id="rId1"/>
    <sheet name="tình hình dịch bệnh" sheetId="4" r:id="rId2"/>
  </sheets>
  <definedNames>
    <definedName name="_xlnm.Print_Area" localSheetId="0">'tiêm phòng'!$A$1:$F$56</definedName>
    <definedName name="_xlnm.Print_Titles" localSheetId="0">'tiêm phòng'!#REF!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F29" i="4"/>
  <c r="G29" i="4"/>
  <c r="H29" i="4"/>
  <c r="I29" i="4"/>
  <c r="D29" i="4"/>
  <c r="E10" i="4"/>
  <c r="F10" i="4"/>
  <c r="G10" i="4"/>
  <c r="H10" i="4"/>
  <c r="I10" i="4"/>
  <c r="E25" i="4" l="1"/>
  <c r="F25" i="4"/>
  <c r="G25" i="4"/>
  <c r="H25" i="4"/>
  <c r="I25" i="4"/>
  <c r="E44" i="3" l="1"/>
  <c r="D44" i="3"/>
  <c r="E23" i="3"/>
  <c r="D23" i="3"/>
  <c r="E17" i="3"/>
  <c r="D17" i="3"/>
  <c r="E13" i="3"/>
  <c r="D13" i="3"/>
  <c r="D10" i="4" l="1"/>
  <c r="D25" i="4" l="1"/>
</calcChain>
</file>

<file path=xl/sharedStrings.xml><?xml version="1.0" encoding="utf-8"?>
<sst xmlns="http://schemas.openxmlformats.org/spreadsheetml/2006/main" count="172" uniqueCount="110">
  <si>
    <t>SỐ LƯỢNG VẮC XIN TIÊM</t>
  </si>
  <si>
    <t>Đơn vị báo cáo:</t>
  </si>
  <si>
    <t>Chi cục Chăn nuôi và Thú y tỉnh Bình Thuận</t>
  </si>
  <si>
    <t>Đơn vị nhận báo cáo:</t>
  </si>
  <si>
    <t>Đơn vị tính</t>
  </si>
  <si>
    <t>Số lượng</t>
  </si>
  <si>
    <t>Kỳ báo cáo</t>
  </si>
  <si>
    <t>A</t>
  </si>
  <si>
    <t>CÔNG TÁC TIÊM PHÒNG</t>
  </si>
  <si>
    <t>I</t>
  </si>
  <si>
    <t>Liều</t>
  </si>
  <si>
    <t>Tụ huyết trùng</t>
  </si>
  <si>
    <t>"</t>
  </si>
  <si>
    <t>Viêm da nổi cục</t>
  </si>
  <si>
    <t>II</t>
  </si>
  <si>
    <t>Heo</t>
  </si>
  <si>
    <t>Dịch tả cổ điển</t>
  </si>
  <si>
    <t>Phó thương hàn</t>
  </si>
  <si>
    <t>III</t>
  </si>
  <si>
    <t>Gia cầm</t>
  </si>
  <si>
    <t>Dịch tả vịt</t>
  </si>
  <si>
    <t>Newcastle</t>
  </si>
  <si>
    <t>Gumboro</t>
  </si>
  <si>
    <t>Đậu Gà</t>
  </si>
  <si>
    <t>IV</t>
  </si>
  <si>
    <t>B</t>
  </si>
  <si>
    <t>Con</t>
  </si>
  <si>
    <t>Trâu - Bò</t>
  </si>
  <si>
    <t>Gà - Vịt</t>
  </si>
  <si>
    <t>Tôm giống</t>
  </si>
  <si>
    <t>Trứng gia cầm</t>
  </si>
  <si>
    <t>Quả</t>
  </si>
  <si>
    <t>Kg</t>
  </si>
  <si>
    <t>Thịt dê</t>
  </si>
  <si>
    <t>Thịt heo</t>
  </si>
  <si>
    <t>Thịt gia cầm</t>
  </si>
  <si>
    <t>Sản phẩm sơ chế, chế biến</t>
  </si>
  <si>
    <t>C</t>
  </si>
  <si>
    <t>KIỂM SOÁT GIẾT MỔ</t>
  </si>
  <si>
    <t>Dê</t>
  </si>
  <si>
    <t>Người kiểm tra biểu</t>
  </si>
  <si>
    <t xml:space="preserve">                           </t>
  </si>
  <si>
    <t>TÌNH HÌNH DỊCH BỆNH TRÊN ĐÀN GIA SÚC,</t>
  </si>
  <si>
    <t>GIA CẦM XẢY RA TRONG THÁNG</t>
  </si>
  <si>
    <t>Chi cục Chăn nuôi và Thú y Bình Thuận</t>
  </si>
  <si>
    <t>Mã số</t>
  </si>
  <si>
    <t>Trong tháng</t>
  </si>
  <si>
    <t>Số bệnh
(con)</t>
  </si>
  <si>
    <t>Số chết
(con)</t>
  </si>
  <si>
    <t>Hàm Tân</t>
  </si>
  <si>
    <t>La Gi</t>
  </si>
  <si>
    <t>Viêm phổi</t>
  </si>
  <si>
    <t xml:space="preserve">Tụ huyết trùng </t>
  </si>
  <si>
    <t xml:space="preserve">                         Người lập biểu</t>
  </si>
  <si>
    <t xml:space="preserve">  </t>
  </si>
  <si>
    <t xml:space="preserve">    Người kiểm tra biểu</t>
  </si>
  <si>
    <t xml:space="preserve">            </t>
  </si>
  <si>
    <r>
      <t>Cúm gia cầm (H</t>
    </r>
    <r>
      <rPr>
        <vertAlign val="subscript"/>
        <sz val="14"/>
        <color theme="1"/>
        <rFont val="Times New Roman"/>
        <family val="1"/>
      </rPr>
      <t>5</t>
    </r>
    <r>
      <rPr>
        <sz val="14"/>
        <color theme="1"/>
        <rFont val="Times New Roman"/>
        <family val="1"/>
      </rPr>
      <t>N</t>
    </r>
    <r>
      <rPr>
        <vertAlign val="subscript"/>
        <sz val="14"/>
        <color theme="1"/>
        <rFont val="Times New Roman"/>
        <family val="1"/>
      </rPr>
      <t>1</t>
    </r>
    <r>
      <rPr>
        <sz val="14"/>
        <color theme="1"/>
        <rFont val="Times New Roman"/>
        <family val="1"/>
      </rPr>
      <t>)</t>
    </r>
  </si>
  <si>
    <t xml:space="preserve">   Nguyễn Trọng Hiệp</t>
  </si>
  <si>
    <t xml:space="preserve">  Người lập biểu</t>
  </si>
  <si>
    <t xml:space="preserve">    Nguyễn Trọng Hiệp</t>
  </si>
  <si>
    <t xml:space="preserve">                     Đỗ Thị Hương</t>
  </si>
  <si>
    <t>Mycoplasma</t>
  </si>
  <si>
    <t>Hàm Thuận Bắc</t>
  </si>
  <si>
    <t>Đậu</t>
  </si>
  <si>
    <t>Ngày nhận báo cáo:</t>
  </si>
  <si>
    <t>Ngày 10 hàng tháng</t>
  </si>
  <si>
    <t>Ban hành kèm theo Quyết định số 2736/QĐ-UBND ngày 27/12/2023 của UBND tỉnh Bình Thuận</t>
  </si>
  <si>
    <t>Biểu số: 002.T/T0806-NNPTNT</t>
  </si>
  <si>
    <t>Cục Thống kê Bình Thuận</t>
  </si>
  <si>
    <t>Lở mồm long móng</t>
  </si>
  <si>
    <t>TRÂU, BÒ</t>
  </si>
  <si>
    <t>HEO</t>
  </si>
  <si>
    <t>GIA CẦM</t>
  </si>
  <si>
    <t>CHÓ</t>
  </si>
  <si>
    <t>KIỂM DỊCH ĐỘNG VẬT</t>
  </si>
  <si>
    <t>Trâu, bò</t>
  </si>
  <si>
    <t>Sở Nông nghiệp và PTNT Bình Thuận</t>
  </si>
  <si>
    <t xml:space="preserve">PHÒNG CHO GIA SÚC, </t>
  </si>
  <si>
    <t xml:space="preserve">GIA CẦM THỰC HIỆN </t>
  </si>
  <si>
    <t xml:space="preserve">TRONG THÁNG </t>
  </si>
  <si>
    <t>Stt</t>
  </si>
  <si>
    <t>Luỹ kế có đến tháng báo cáo</t>
  </si>
  <si>
    <t>Thịt bò, trâu</t>
  </si>
  <si>
    <t>Biểu số: 001.T/T0806-NNPTNT</t>
  </si>
  <si>
    <t>TT</t>
  </si>
  <si>
    <t xml:space="preserve"> HEO</t>
  </si>
  <si>
    <t>Dịch heo tai xanh</t>
  </si>
  <si>
    <t>Dịch lở mồm long móng</t>
  </si>
  <si>
    <t xml:space="preserve"> TRÊN TRÂU BÒ</t>
  </si>
  <si>
    <t>Cúm gia cầm H5N1</t>
  </si>
  <si>
    <t>Thủ trưởng đơn vị</t>
  </si>
  <si>
    <t>Dịch tả heo</t>
  </si>
  <si>
    <t>Triệu post</t>
  </si>
  <si>
    <t xml:space="preserve">       Thủ trưởng đơn vị</t>
  </si>
  <si>
    <t>KIỂM DỊCH SẢN PHẨM ĐỘNG VẬT</t>
  </si>
  <si>
    <t xml:space="preserve">        Nguyễn Võ Phi Ngân</t>
  </si>
  <si>
    <r>
      <t xml:space="preserve">Ngày nhận báo cáo:                                  </t>
    </r>
    <r>
      <rPr>
        <i/>
        <sz val="12"/>
        <color theme="1"/>
        <rFont val="Times New Roman"/>
        <family val="1"/>
      </rPr>
      <t>Ngày 10 hàng tháng</t>
    </r>
  </si>
  <si>
    <t xml:space="preserve">              Nguyễn Võ Phi Ngân</t>
  </si>
  <si>
    <t>Tháng 04 năm 2024</t>
  </si>
  <si>
    <t>Tháng 4 năm 2024</t>
  </si>
  <si>
    <t>Tuy Phong</t>
  </si>
  <si>
    <t>Số xã,
phường</t>
  </si>
  <si>
    <t>Phan Thiết</t>
  </si>
  <si>
    <t>D</t>
  </si>
  <si>
    <t>TRÊN CHÓ</t>
  </si>
  <si>
    <t xml:space="preserve">Dại </t>
  </si>
  <si>
    <t>Dại</t>
  </si>
  <si>
    <t xml:space="preserve">        Ngày 08  tháng 04 năm 2024</t>
  </si>
  <si>
    <t xml:space="preserve">         Ngày  08   tháng 4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</si>
</sst>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₫&quot;_-;\-* #,##0.00\ &quot;₫&quot;_-;_-* &quot;-&quot;??\ &quot;₫&quot;_-;_-@_-"/>
    <numFmt numFmtId="164" formatCode="#,##0.0"/>
  </numFmts>
  <fonts count="30" x14ac:knownFonts="1"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  <font>
      <b/>
      <u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b/>
      <u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/>
  </cellStyleXfs>
  <cellXfs count="201">
    <xf numFmtId="0" fontId="0" fillId="0" borderId="0" xfId="0"/>
    <xf numFmtId="0" fontId="1" fillId="0" borderId="0" xfId="0" applyFont="1"/>
    <xf numFmtId="0" fontId="3" fillId="0" borderId="0" xfId="0" applyFont="1"/>
    <xf numFmtId="0" fontId="1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3" fontId="13" fillId="0" borderId="0" xfId="0" applyNumberFormat="1" applyFont="1"/>
    <xf numFmtId="3" fontId="13" fillId="0" borderId="0" xfId="0" applyNumberFormat="1" applyFont="1" applyAlignment="1">
      <alignment vertical="center"/>
    </xf>
    <xf numFmtId="0" fontId="15" fillId="2" borderId="0" xfId="0" applyFont="1" applyFill="1" applyAlignment="1">
      <alignment wrapText="1"/>
    </xf>
    <xf numFmtId="3" fontId="16" fillId="2" borderId="0" xfId="0" applyNumberFormat="1" applyFont="1" applyFill="1" applyAlignment="1">
      <alignment horizontal="right" vertical="center" wrapText="1"/>
    </xf>
    <xf numFmtId="0" fontId="15" fillId="0" borderId="0" xfId="0" applyFont="1"/>
    <xf numFmtId="3" fontId="14" fillId="0" borderId="0" xfId="0" applyNumberFormat="1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3" fontId="15" fillId="2" borderId="0" xfId="0" applyNumberFormat="1" applyFont="1" applyFill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3" fontId="15" fillId="0" borderId="2" xfId="0" applyNumberFormat="1" applyFont="1" applyBorder="1" applyAlignment="1">
      <alignment horizontal="center" wrapText="1"/>
    </xf>
    <xf numFmtId="0" fontId="15" fillId="2" borderId="0" xfId="0" applyFont="1" applyFill="1" applyAlignment="1">
      <alignment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3" fontId="18" fillId="0" borderId="0" xfId="0" applyNumberFormat="1" applyFont="1"/>
    <xf numFmtId="0" fontId="19" fillId="0" borderId="0" xfId="0" applyFont="1"/>
    <xf numFmtId="3" fontId="16" fillId="0" borderId="0" xfId="0" applyNumberFormat="1" applyFont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3" fontId="15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4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8" fillId="0" borderId="0" xfId="0" applyFont="1"/>
    <xf numFmtId="164" fontId="1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3" fontId="14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13" fillId="0" borderId="0" xfId="0" applyFont="1"/>
    <xf numFmtId="3" fontId="18" fillId="0" borderId="2" xfId="0" applyNumberFormat="1" applyFont="1" applyBorder="1"/>
    <xf numFmtId="3" fontId="14" fillId="0" borderId="1" xfId="0" applyNumberFormat="1" applyFont="1" applyBorder="1"/>
    <xf numFmtId="0" fontId="14" fillId="0" borderId="1" xfId="0" applyFont="1" applyBorder="1"/>
    <xf numFmtId="3" fontId="18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wrapText="1"/>
    </xf>
    <xf numFmtId="0" fontId="15" fillId="2" borderId="0" xfId="0" applyNumberFormat="1" applyFont="1" applyFill="1" applyAlignment="1">
      <alignment vertical="top" wrapText="1"/>
    </xf>
    <xf numFmtId="0" fontId="15" fillId="2" borderId="0" xfId="0" applyNumberFormat="1" applyFont="1" applyFill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/>
    <xf numFmtId="0" fontId="24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24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Alignment="1">
      <alignment wrapText="1"/>
    </xf>
    <xf numFmtId="0" fontId="24" fillId="0" borderId="2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2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24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3" fontId="24" fillId="0" borderId="2" xfId="0" applyNumberFormat="1" applyFont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wrapText="1"/>
    </xf>
    <xf numFmtId="3" fontId="24" fillId="0" borderId="5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2" fontId="6" fillId="0" borderId="0" xfId="1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294672</xdr:colOff>
      <xdr:row>4</xdr:row>
      <xdr:rowOff>39370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833554" y="9806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86"/>
  <sheetViews>
    <sheetView topLeftCell="A40" workbookViewId="0">
      <selection activeCell="E52" sqref="E52:F52"/>
    </sheetView>
  </sheetViews>
  <sheetFormatPr defaultColWidth="8.88671875" defaultRowHeight="15.75" x14ac:dyDescent="0.25"/>
  <cols>
    <col min="1" max="1" width="5.21875" style="17" customWidth="1"/>
    <col min="2" max="2" width="37.88671875" style="17" customWidth="1"/>
    <col min="3" max="3" width="13.77734375" style="17" customWidth="1"/>
    <col min="4" max="4" width="14.33203125" style="17" customWidth="1"/>
    <col min="5" max="5" width="15.5546875" style="17" customWidth="1"/>
    <col min="6" max="6" width="15" style="17" customWidth="1"/>
    <col min="7" max="7" width="8.77734375" style="17" bestFit="1" customWidth="1"/>
    <col min="8" max="8" width="14.21875" style="17" bestFit="1" customWidth="1"/>
    <col min="9" max="9" width="10.21875" style="17" customWidth="1"/>
    <col min="10" max="10" width="9.33203125" style="17" bestFit="1" customWidth="1"/>
    <col min="11" max="11" width="8.88671875" style="17" bestFit="1"/>
    <col min="12" max="16384" width="8.88671875" style="17"/>
  </cols>
  <sheetData>
    <row r="1" spans="1:13" x14ac:dyDescent="0.25">
      <c r="A1" s="165" t="s">
        <v>68</v>
      </c>
      <c r="B1" s="165"/>
      <c r="C1" s="166" t="s">
        <v>0</v>
      </c>
      <c r="D1" s="166"/>
      <c r="E1" s="16" t="s">
        <v>1</v>
      </c>
    </row>
    <row r="2" spans="1:13" x14ac:dyDescent="0.25">
      <c r="A2" s="169" t="s">
        <v>67</v>
      </c>
      <c r="B2" s="170"/>
      <c r="C2" s="166" t="s">
        <v>78</v>
      </c>
      <c r="D2" s="166"/>
      <c r="E2" s="18" t="s">
        <v>2</v>
      </c>
    </row>
    <row r="3" spans="1:13" x14ac:dyDescent="0.25">
      <c r="A3" s="170"/>
      <c r="B3" s="170"/>
      <c r="C3" s="166" t="s">
        <v>79</v>
      </c>
      <c r="D3" s="166"/>
      <c r="E3" s="16" t="s">
        <v>3</v>
      </c>
    </row>
    <row r="4" spans="1:13" x14ac:dyDescent="0.25">
      <c r="A4" s="167" t="s">
        <v>65</v>
      </c>
      <c r="B4" s="167"/>
      <c r="C4" s="166" t="s">
        <v>80</v>
      </c>
      <c r="D4" s="166"/>
      <c r="E4" s="18" t="s">
        <v>69</v>
      </c>
    </row>
    <row r="5" spans="1:13" x14ac:dyDescent="0.25">
      <c r="A5" s="168" t="s">
        <v>66</v>
      </c>
      <c r="B5" s="168"/>
      <c r="E5" s="86" t="s">
        <v>77</v>
      </c>
    </row>
    <row r="6" spans="1:13" x14ac:dyDescent="0.25">
      <c r="A6" s="165"/>
      <c r="B6" s="165"/>
      <c r="C6" s="171" t="s">
        <v>99</v>
      </c>
      <c r="D6" s="171"/>
      <c r="L6" s="19"/>
      <c r="M6" s="20"/>
    </row>
    <row r="7" spans="1:13" ht="23.25" customHeight="1" x14ac:dyDescent="0.25">
      <c r="A7" s="173"/>
      <c r="B7" s="173"/>
      <c r="L7" s="20"/>
      <c r="M7" s="20"/>
    </row>
    <row r="8" spans="1:13" hidden="1" x14ac:dyDescent="0.25">
      <c r="L8" s="20"/>
      <c r="M8" s="20"/>
    </row>
    <row r="9" spans="1:13" ht="18.75" x14ac:dyDescent="0.25">
      <c r="A9" s="174" t="s">
        <v>81</v>
      </c>
      <c r="B9" s="174"/>
      <c r="C9" s="174" t="s">
        <v>4</v>
      </c>
      <c r="D9" s="161" t="s">
        <v>5</v>
      </c>
      <c r="E9" s="172"/>
      <c r="F9" s="162"/>
      <c r="L9" s="20"/>
      <c r="M9" s="20"/>
    </row>
    <row r="10" spans="1:13" ht="18.75" x14ac:dyDescent="0.3">
      <c r="A10" s="174"/>
      <c r="B10" s="174"/>
      <c r="C10" s="174"/>
      <c r="D10" s="43" t="s">
        <v>6</v>
      </c>
      <c r="E10" s="161" t="s">
        <v>82</v>
      </c>
      <c r="F10" s="162"/>
      <c r="G10" s="24"/>
      <c r="I10" s="21"/>
      <c r="J10" s="21"/>
      <c r="K10" s="22"/>
      <c r="L10" s="23"/>
      <c r="M10" s="24"/>
    </row>
    <row r="11" spans="1:13" ht="18.75" x14ac:dyDescent="0.3">
      <c r="A11" s="43" t="s">
        <v>7</v>
      </c>
      <c r="B11" s="43" t="s">
        <v>25</v>
      </c>
      <c r="C11" s="43" t="s">
        <v>37</v>
      </c>
      <c r="D11" s="102">
        <v>1</v>
      </c>
      <c r="E11" s="161">
        <v>2</v>
      </c>
      <c r="F11" s="162"/>
      <c r="I11" s="21"/>
      <c r="J11" s="21"/>
      <c r="K11" s="22"/>
      <c r="L11" s="23"/>
      <c r="M11" s="24"/>
    </row>
    <row r="12" spans="1:13" ht="18.75" x14ac:dyDescent="0.3">
      <c r="A12" s="25" t="s">
        <v>9</v>
      </c>
      <c r="B12" s="26" t="s">
        <v>8</v>
      </c>
      <c r="C12" s="27"/>
      <c r="D12" s="28"/>
      <c r="E12" s="157"/>
      <c r="F12" s="158"/>
      <c r="H12" s="29"/>
      <c r="I12" s="21"/>
      <c r="J12" s="21"/>
      <c r="K12" s="22"/>
      <c r="L12" s="23"/>
    </row>
    <row r="13" spans="1:13" ht="18.75" x14ac:dyDescent="0.3">
      <c r="A13" s="30">
        <v>1</v>
      </c>
      <c r="B13" s="31" t="s">
        <v>71</v>
      </c>
      <c r="C13" s="32" t="s">
        <v>10</v>
      </c>
      <c r="D13" s="132">
        <f>SUM(D14:D16)</f>
        <v>15525</v>
      </c>
      <c r="E13" s="159">
        <f t="shared" ref="E13" si="0">SUM(E14:E16)</f>
        <v>93920</v>
      </c>
      <c r="F13" s="160"/>
      <c r="G13" s="24"/>
      <c r="H13" s="29"/>
      <c r="I13" s="33"/>
      <c r="J13" s="21"/>
      <c r="K13" s="22"/>
      <c r="L13" s="23"/>
    </row>
    <row r="14" spans="1:13" ht="17.25" customHeight="1" x14ac:dyDescent="0.3">
      <c r="A14" s="34">
        <v>1</v>
      </c>
      <c r="B14" s="35" t="s">
        <v>70</v>
      </c>
      <c r="C14" s="32" t="s">
        <v>12</v>
      </c>
      <c r="D14" s="122">
        <v>4450</v>
      </c>
      <c r="E14" s="152">
        <v>53601</v>
      </c>
      <c r="F14" s="153"/>
      <c r="G14" s="24"/>
      <c r="H14" s="29"/>
      <c r="I14" s="95"/>
      <c r="J14" s="21"/>
      <c r="L14" s="23"/>
    </row>
    <row r="15" spans="1:13" ht="18.75" x14ac:dyDescent="0.3">
      <c r="A15" s="34">
        <v>2</v>
      </c>
      <c r="B15" s="35" t="s">
        <v>11</v>
      </c>
      <c r="C15" s="32" t="s">
        <v>12</v>
      </c>
      <c r="D15" s="133">
        <v>1065</v>
      </c>
      <c r="E15" s="152">
        <v>9444</v>
      </c>
      <c r="F15" s="153"/>
      <c r="G15" s="24"/>
      <c r="H15" s="29"/>
      <c r="I15" s="33"/>
      <c r="J15" s="21"/>
      <c r="K15" s="22"/>
      <c r="L15" s="23"/>
    </row>
    <row r="16" spans="1:13" ht="18.75" x14ac:dyDescent="0.3">
      <c r="A16" s="34">
        <v>3</v>
      </c>
      <c r="B16" s="35" t="s">
        <v>13</v>
      </c>
      <c r="C16" s="32" t="s">
        <v>12</v>
      </c>
      <c r="D16" s="122">
        <v>10010</v>
      </c>
      <c r="E16" s="152">
        <v>30875</v>
      </c>
      <c r="F16" s="153"/>
      <c r="G16" s="24"/>
      <c r="H16" s="29"/>
      <c r="I16" s="95"/>
      <c r="J16" s="21"/>
      <c r="K16" s="22"/>
      <c r="L16" s="23"/>
      <c r="M16" s="36"/>
    </row>
    <row r="17" spans="1:16" ht="18.75" x14ac:dyDescent="0.3">
      <c r="A17" s="30">
        <v>2</v>
      </c>
      <c r="B17" s="31" t="s">
        <v>72</v>
      </c>
      <c r="C17" s="32" t="s">
        <v>10</v>
      </c>
      <c r="D17" s="132">
        <f>SUM(D18:D22)</f>
        <v>62095</v>
      </c>
      <c r="E17" s="159">
        <f t="shared" ref="E17" si="1">SUM(E18:E22)</f>
        <v>206075</v>
      </c>
      <c r="F17" s="160"/>
      <c r="G17" s="24"/>
      <c r="H17" s="29"/>
      <c r="I17" s="96"/>
      <c r="J17" s="21"/>
      <c r="K17" s="22"/>
      <c r="L17" s="23"/>
      <c r="M17" s="36"/>
      <c r="O17" s="37"/>
      <c r="P17" s="36"/>
    </row>
    <row r="18" spans="1:16" ht="18.75" x14ac:dyDescent="0.3">
      <c r="A18" s="34">
        <v>1</v>
      </c>
      <c r="B18" s="35" t="s">
        <v>70</v>
      </c>
      <c r="C18" s="32" t="s">
        <v>12</v>
      </c>
      <c r="D18" s="133">
        <v>10470</v>
      </c>
      <c r="E18" s="152">
        <v>31330</v>
      </c>
      <c r="F18" s="153"/>
      <c r="G18" s="24"/>
      <c r="H18" s="29"/>
      <c r="I18" s="96"/>
      <c r="J18" s="21"/>
      <c r="K18" s="22"/>
      <c r="L18" s="23"/>
      <c r="M18" s="36"/>
      <c r="O18" s="37"/>
      <c r="P18" s="36"/>
    </row>
    <row r="19" spans="1:16" ht="18.75" x14ac:dyDescent="0.3">
      <c r="A19" s="34">
        <v>2</v>
      </c>
      <c r="B19" s="35" t="s">
        <v>16</v>
      </c>
      <c r="C19" s="32" t="s">
        <v>12</v>
      </c>
      <c r="D19" s="122">
        <v>19856</v>
      </c>
      <c r="E19" s="152">
        <v>68156</v>
      </c>
      <c r="F19" s="153"/>
      <c r="G19" s="24"/>
      <c r="H19" s="29"/>
      <c r="I19" s="96"/>
      <c r="J19" s="21"/>
      <c r="K19" s="38"/>
      <c r="L19" s="23"/>
      <c r="P19" s="36"/>
    </row>
    <row r="20" spans="1:16" ht="18.75" x14ac:dyDescent="0.3">
      <c r="A20" s="34">
        <v>3</v>
      </c>
      <c r="B20" s="35" t="s">
        <v>11</v>
      </c>
      <c r="C20" s="32" t="s">
        <v>12</v>
      </c>
      <c r="D20" s="122">
        <v>16204</v>
      </c>
      <c r="E20" s="152">
        <v>56444</v>
      </c>
      <c r="F20" s="153"/>
      <c r="G20" s="24"/>
      <c r="H20" s="29"/>
      <c r="I20" s="96"/>
      <c r="J20" s="21"/>
      <c r="K20" s="39"/>
      <c r="L20" s="23"/>
      <c r="M20" s="36"/>
      <c r="P20" s="36"/>
    </row>
    <row r="21" spans="1:16" ht="18.75" x14ac:dyDescent="0.3">
      <c r="A21" s="34">
        <v>4</v>
      </c>
      <c r="B21" s="35" t="s">
        <v>17</v>
      </c>
      <c r="C21" s="32" t="s">
        <v>12</v>
      </c>
      <c r="D21" s="122">
        <v>15165</v>
      </c>
      <c r="E21" s="152">
        <v>48945</v>
      </c>
      <c r="F21" s="153"/>
      <c r="G21" s="24"/>
      <c r="H21" s="29"/>
      <c r="I21" s="21"/>
      <c r="J21" s="21"/>
      <c r="K21" s="39"/>
      <c r="L21" s="23"/>
      <c r="M21" s="36"/>
      <c r="P21" s="36"/>
    </row>
    <row r="22" spans="1:16" ht="18.75" x14ac:dyDescent="0.3">
      <c r="A22" s="34">
        <v>5</v>
      </c>
      <c r="B22" s="35" t="s">
        <v>62</v>
      </c>
      <c r="C22" s="32" t="s">
        <v>12</v>
      </c>
      <c r="D22" s="133">
        <v>400</v>
      </c>
      <c r="E22" s="152">
        <v>1200</v>
      </c>
      <c r="F22" s="153"/>
      <c r="G22" s="24"/>
      <c r="H22" s="29"/>
      <c r="I22" s="21"/>
      <c r="J22" s="21"/>
      <c r="K22" s="39"/>
      <c r="L22" s="23"/>
      <c r="M22" s="36"/>
      <c r="P22" s="36"/>
    </row>
    <row r="23" spans="1:16" ht="18.75" x14ac:dyDescent="0.3">
      <c r="A23" s="30">
        <v>3</v>
      </c>
      <c r="B23" s="31" t="s">
        <v>73</v>
      </c>
      <c r="C23" s="32" t="s">
        <v>10</v>
      </c>
      <c r="D23" s="132">
        <f>SUM(D24:D29)</f>
        <v>1349930</v>
      </c>
      <c r="E23" s="159">
        <f t="shared" ref="E23" si="2">SUM(E24:E29)</f>
        <v>4839216</v>
      </c>
      <c r="F23" s="160"/>
      <c r="G23" s="24"/>
      <c r="H23" s="29"/>
      <c r="I23" s="21"/>
      <c r="J23" s="21"/>
      <c r="K23" s="22"/>
      <c r="L23" s="23"/>
      <c r="P23" s="24"/>
    </row>
    <row r="24" spans="1:16" ht="18.75" x14ac:dyDescent="0.3">
      <c r="A24" s="34">
        <v>1</v>
      </c>
      <c r="B24" s="35" t="s">
        <v>20</v>
      </c>
      <c r="C24" s="32" t="s">
        <v>12</v>
      </c>
      <c r="D24" s="133">
        <v>294000</v>
      </c>
      <c r="E24" s="152">
        <v>999000</v>
      </c>
      <c r="F24" s="153"/>
      <c r="G24" s="24"/>
      <c r="H24" s="29"/>
      <c r="I24" s="21"/>
      <c r="J24" s="21"/>
      <c r="K24" s="22"/>
      <c r="L24" s="23"/>
    </row>
    <row r="25" spans="1:16" ht="18.75" x14ac:dyDescent="0.3">
      <c r="A25" s="34">
        <v>2</v>
      </c>
      <c r="B25" s="35" t="s">
        <v>21</v>
      </c>
      <c r="C25" s="32" t="s">
        <v>12</v>
      </c>
      <c r="D25" s="133">
        <v>560436</v>
      </c>
      <c r="E25" s="152">
        <v>2000436</v>
      </c>
      <c r="F25" s="153"/>
      <c r="G25" s="24"/>
      <c r="H25" s="29"/>
      <c r="I25" s="21"/>
      <c r="J25" s="21"/>
      <c r="K25" s="22"/>
      <c r="L25" s="23"/>
    </row>
    <row r="26" spans="1:16" ht="18.75" x14ac:dyDescent="0.3">
      <c r="A26" s="34">
        <v>3</v>
      </c>
      <c r="B26" s="35" t="s">
        <v>22</v>
      </c>
      <c r="C26" s="32" t="s">
        <v>12</v>
      </c>
      <c r="D26" s="133">
        <v>183370</v>
      </c>
      <c r="E26" s="152">
        <v>286870</v>
      </c>
      <c r="F26" s="153"/>
      <c r="G26" s="24"/>
      <c r="H26" s="29"/>
      <c r="I26" s="21"/>
      <c r="J26" s="21"/>
      <c r="K26" s="22"/>
      <c r="L26" s="23"/>
    </row>
    <row r="27" spans="1:16" ht="18.75" x14ac:dyDescent="0.3">
      <c r="A27" s="34">
        <v>4</v>
      </c>
      <c r="B27" s="35" t="s">
        <v>23</v>
      </c>
      <c r="C27" s="32" t="s">
        <v>12</v>
      </c>
      <c r="D27" s="133">
        <v>23800</v>
      </c>
      <c r="E27" s="152">
        <v>46150</v>
      </c>
      <c r="F27" s="153"/>
      <c r="G27" s="24"/>
      <c r="H27" s="29"/>
      <c r="I27" s="23"/>
      <c r="J27" s="40"/>
      <c r="K27" s="36"/>
      <c r="M27" s="36"/>
      <c r="N27" s="36"/>
    </row>
    <row r="28" spans="1:16" ht="18.75" x14ac:dyDescent="0.3">
      <c r="A28" s="34">
        <v>5</v>
      </c>
      <c r="B28" s="35" t="s">
        <v>11</v>
      </c>
      <c r="C28" s="32" t="s">
        <v>12</v>
      </c>
      <c r="D28" s="133">
        <v>11724</v>
      </c>
      <c r="E28" s="152">
        <v>31494</v>
      </c>
      <c r="F28" s="153"/>
      <c r="G28" s="24"/>
      <c r="H28" s="29"/>
      <c r="I28" s="23"/>
      <c r="J28" s="24"/>
      <c r="K28" s="36"/>
      <c r="M28" s="36"/>
      <c r="N28" s="36"/>
      <c r="O28" s="36"/>
      <c r="P28" s="36"/>
    </row>
    <row r="29" spans="1:16" ht="21.75" customHeight="1" x14ac:dyDescent="0.35">
      <c r="A29" s="34">
        <v>6</v>
      </c>
      <c r="B29" s="35" t="s">
        <v>57</v>
      </c>
      <c r="C29" s="32" t="s">
        <v>12</v>
      </c>
      <c r="D29" s="133">
        <v>276600</v>
      </c>
      <c r="E29" s="152">
        <v>1475266</v>
      </c>
      <c r="F29" s="153"/>
      <c r="G29" s="24"/>
      <c r="H29" s="29"/>
      <c r="I29" s="23"/>
      <c r="J29" s="24"/>
      <c r="K29" s="36"/>
      <c r="M29" s="36"/>
      <c r="N29" s="36"/>
      <c r="O29" s="36"/>
      <c r="P29" s="36"/>
    </row>
    <row r="30" spans="1:16" ht="18.75" x14ac:dyDescent="0.3">
      <c r="A30" s="30">
        <v>4</v>
      </c>
      <c r="B30" s="31" t="s">
        <v>74</v>
      </c>
      <c r="C30" s="32" t="s">
        <v>10</v>
      </c>
      <c r="D30" s="132">
        <v>3070</v>
      </c>
      <c r="E30" s="159">
        <v>10547</v>
      </c>
      <c r="F30" s="160"/>
      <c r="G30" s="24"/>
      <c r="H30" s="29"/>
      <c r="I30" s="24"/>
      <c r="J30" s="19"/>
      <c r="K30" s="36"/>
      <c r="M30" s="36"/>
      <c r="N30" s="36"/>
      <c r="O30" s="36"/>
      <c r="P30" s="36"/>
    </row>
    <row r="31" spans="1:16" ht="18.75" x14ac:dyDescent="0.3">
      <c r="A31" s="30"/>
      <c r="B31" s="35" t="s">
        <v>107</v>
      </c>
      <c r="C31" s="32" t="s">
        <v>12</v>
      </c>
      <c r="D31" s="133">
        <v>3070</v>
      </c>
      <c r="E31" s="152">
        <v>10547</v>
      </c>
      <c r="F31" s="153"/>
      <c r="G31" s="24"/>
      <c r="H31" s="29"/>
      <c r="I31" s="24"/>
      <c r="J31" s="24"/>
      <c r="K31" s="36"/>
      <c r="L31" s="24"/>
      <c r="P31" s="36"/>
    </row>
    <row r="32" spans="1:16" ht="18.75" x14ac:dyDescent="0.3">
      <c r="A32" s="41" t="s">
        <v>14</v>
      </c>
      <c r="B32" s="42" t="s">
        <v>75</v>
      </c>
      <c r="C32" s="97"/>
      <c r="D32" s="120"/>
      <c r="E32" s="163"/>
      <c r="F32" s="164"/>
      <c r="G32" s="24"/>
      <c r="H32" s="29"/>
      <c r="I32" s="24"/>
      <c r="J32" s="24"/>
      <c r="K32" s="36"/>
      <c r="O32" s="36"/>
      <c r="P32" s="36"/>
    </row>
    <row r="33" spans="1:16" ht="18.75" x14ac:dyDescent="0.3">
      <c r="A33" s="43">
        <v>1</v>
      </c>
      <c r="B33" s="44" t="s">
        <v>15</v>
      </c>
      <c r="C33" s="98" t="s">
        <v>26</v>
      </c>
      <c r="D33" s="133">
        <v>125427</v>
      </c>
      <c r="E33" s="152">
        <v>452569</v>
      </c>
      <c r="F33" s="153"/>
      <c r="G33" s="24"/>
      <c r="H33" s="29"/>
      <c r="I33" s="24"/>
      <c r="J33" s="24"/>
      <c r="K33" s="36"/>
      <c r="O33" s="36"/>
      <c r="P33" s="36"/>
    </row>
    <row r="34" spans="1:16" ht="18.75" x14ac:dyDescent="0.3">
      <c r="A34" s="43">
        <v>2</v>
      </c>
      <c r="B34" s="44" t="s">
        <v>27</v>
      </c>
      <c r="C34" s="98" t="s">
        <v>26</v>
      </c>
      <c r="D34" s="133">
        <v>2536</v>
      </c>
      <c r="E34" s="152">
        <v>7275</v>
      </c>
      <c r="F34" s="153"/>
      <c r="G34" s="24"/>
      <c r="H34" s="29"/>
      <c r="I34" s="24"/>
      <c r="J34" s="24"/>
      <c r="K34" s="36"/>
    </row>
    <row r="35" spans="1:16" ht="18.75" x14ac:dyDescent="0.3">
      <c r="A35" s="43">
        <v>3</v>
      </c>
      <c r="B35" s="44" t="s">
        <v>28</v>
      </c>
      <c r="C35" s="98" t="s">
        <v>26</v>
      </c>
      <c r="D35" s="133">
        <v>100548</v>
      </c>
      <c r="E35" s="152">
        <v>459992</v>
      </c>
      <c r="F35" s="153"/>
      <c r="G35" s="24"/>
      <c r="H35" s="29"/>
      <c r="I35" s="24"/>
      <c r="J35" s="24"/>
      <c r="K35" s="36"/>
      <c r="M35" s="45"/>
      <c r="N35" s="45"/>
    </row>
    <row r="36" spans="1:16" ht="18.75" x14ac:dyDescent="0.3">
      <c r="A36" s="43">
        <v>4</v>
      </c>
      <c r="B36" s="44" t="s">
        <v>29</v>
      </c>
      <c r="C36" s="98" t="s">
        <v>93</v>
      </c>
      <c r="D36" s="133">
        <v>1580</v>
      </c>
      <c r="E36" s="152">
        <v>6225</v>
      </c>
      <c r="F36" s="153"/>
      <c r="G36" s="24"/>
      <c r="H36" s="29"/>
      <c r="I36" s="24"/>
      <c r="J36" s="24"/>
      <c r="K36" s="36"/>
      <c r="M36" s="36"/>
      <c r="N36" s="36"/>
    </row>
    <row r="37" spans="1:16" ht="18.75" x14ac:dyDescent="0.3">
      <c r="A37" s="25" t="s">
        <v>18</v>
      </c>
      <c r="B37" s="26" t="s">
        <v>95</v>
      </c>
      <c r="C37" s="101"/>
      <c r="D37" s="132"/>
      <c r="E37" s="159"/>
      <c r="F37" s="160"/>
      <c r="G37" s="24"/>
      <c r="H37" s="29"/>
      <c r="I37" s="24"/>
      <c r="J37" s="24"/>
      <c r="K37" s="36"/>
      <c r="M37" s="36"/>
      <c r="N37" s="36"/>
    </row>
    <row r="38" spans="1:16" ht="18.75" x14ac:dyDescent="0.3">
      <c r="A38" s="43">
        <v>1</v>
      </c>
      <c r="B38" s="44" t="s">
        <v>34</v>
      </c>
      <c r="C38" s="98" t="s">
        <v>32</v>
      </c>
      <c r="D38" s="133">
        <v>221759</v>
      </c>
      <c r="E38" s="152">
        <v>682922</v>
      </c>
      <c r="F38" s="153"/>
      <c r="G38" s="24"/>
      <c r="H38" s="29"/>
      <c r="I38" s="24"/>
      <c r="J38" s="24"/>
      <c r="K38" s="36"/>
      <c r="M38" s="36"/>
      <c r="N38" s="36"/>
    </row>
    <row r="39" spans="1:16" ht="18.75" x14ac:dyDescent="0.3">
      <c r="A39" s="43">
        <v>2</v>
      </c>
      <c r="B39" s="44" t="s">
        <v>83</v>
      </c>
      <c r="C39" s="98" t="s">
        <v>32</v>
      </c>
      <c r="D39" s="133">
        <v>25047</v>
      </c>
      <c r="E39" s="152">
        <v>60694</v>
      </c>
      <c r="F39" s="153"/>
      <c r="G39" s="24"/>
      <c r="H39" s="29"/>
      <c r="I39" s="24"/>
      <c r="J39" s="24"/>
      <c r="K39" s="36"/>
      <c r="M39" s="36"/>
      <c r="N39" s="36"/>
    </row>
    <row r="40" spans="1:16" ht="18.75" x14ac:dyDescent="0.3">
      <c r="A40" s="43">
        <v>3</v>
      </c>
      <c r="B40" s="44" t="s">
        <v>33</v>
      </c>
      <c r="C40" s="98" t="s">
        <v>32</v>
      </c>
      <c r="D40" s="133">
        <v>2800</v>
      </c>
      <c r="E40" s="152">
        <v>8300</v>
      </c>
      <c r="F40" s="153"/>
      <c r="G40" s="24"/>
      <c r="H40" s="29"/>
      <c r="I40" s="24"/>
      <c r="J40" s="24"/>
      <c r="K40" s="36"/>
      <c r="M40" s="36"/>
      <c r="N40" s="36"/>
    </row>
    <row r="41" spans="1:16" ht="18.75" x14ac:dyDescent="0.3">
      <c r="A41" s="43">
        <v>4</v>
      </c>
      <c r="B41" s="44" t="s">
        <v>35</v>
      </c>
      <c r="C41" s="98" t="s">
        <v>32</v>
      </c>
      <c r="D41" s="133">
        <v>459273</v>
      </c>
      <c r="E41" s="152">
        <v>1081338</v>
      </c>
      <c r="F41" s="153"/>
      <c r="G41" s="24"/>
      <c r="H41" s="29"/>
      <c r="I41" s="24"/>
      <c r="J41" s="24"/>
      <c r="M41" s="47"/>
      <c r="N41" s="36"/>
    </row>
    <row r="42" spans="1:16" ht="18.75" x14ac:dyDescent="0.3">
      <c r="A42" s="43">
        <v>5</v>
      </c>
      <c r="B42" s="46" t="s">
        <v>30</v>
      </c>
      <c r="C42" s="43" t="s">
        <v>31</v>
      </c>
      <c r="D42" s="133">
        <v>4342000</v>
      </c>
      <c r="E42" s="152">
        <v>17531600</v>
      </c>
      <c r="F42" s="153"/>
      <c r="G42" s="24"/>
      <c r="H42" s="29"/>
      <c r="I42" s="24"/>
      <c r="J42" s="24"/>
      <c r="M42" s="24"/>
      <c r="N42" s="24"/>
    </row>
    <row r="43" spans="1:16" ht="18.75" x14ac:dyDescent="0.3">
      <c r="A43" s="43">
        <v>6</v>
      </c>
      <c r="B43" s="44" t="s">
        <v>36</v>
      </c>
      <c r="C43" s="99" t="s">
        <v>32</v>
      </c>
      <c r="D43" s="133">
        <v>520</v>
      </c>
      <c r="E43" s="152">
        <v>36725</v>
      </c>
      <c r="F43" s="153"/>
      <c r="G43" s="24"/>
      <c r="H43" s="29"/>
      <c r="I43" s="48"/>
      <c r="J43" s="24"/>
      <c r="M43" s="24"/>
      <c r="N43" s="24"/>
    </row>
    <row r="44" spans="1:16" ht="18.75" x14ac:dyDescent="0.3">
      <c r="A44" s="41" t="s">
        <v>24</v>
      </c>
      <c r="B44" s="42" t="s">
        <v>38</v>
      </c>
      <c r="C44" s="98"/>
      <c r="D44" s="123">
        <f>SUM(D45,D48,D46,D47)</f>
        <v>5123</v>
      </c>
      <c r="E44" s="154">
        <f t="shared" ref="E44" si="3">SUM(E45,E48,E46,E47)</f>
        <v>22216</v>
      </c>
      <c r="F44" s="155"/>
      <c r="G44" s="24"/>
      <c r="H44" s="29"/>
      <c r="I44" s="24"/>
      <c r="J44" s="19"/>
      <c r="L44" s="24"/>
      <c r="N44" s="36"/>
    </row>
    <row r="45" spans="1:16" ht="18.75" x14ac:dyDescent="0.3">
      <c r="A45" s="49">
        <v>1</v>
      </c>
      <c r="B45" s="46" t="s">
        <v>76</v>
      </c>
      <c r="C45" s="100" t="s">
        <v>26</v>
      </c>
      <c r="D45" s="131">
        <v>190</v>
      </c>
      <c r="E45" s="150">
        <v>860</v>
      </c>
      <c r="F45" s="151"/>
      <c r="G45" s="24"/>
      <c r="H45" s="29"/>
      <c r="I45" s="24"/>
      <c r="J45" s="19"/>
      <c r="L45" s="24"/>
      <c r="N45" s="36"/>
    </row>
    <row r="46" spans="1:16" ht="18.75" x14ac:dyDescent="0.3">
      <c r="A46" s="49">
        <v>2</v>
      </c>
      <c r="B46" s="46" t="s">
        <v>15</v>
      </c>
      <c r="C46" s="100" t="s">
        <v>26</v>
      </c>
      <c r="D46" s="149">
        <v>3736</v>
      </c>
      <c r="E46" s="156">
        <v>16411</v>
      </c>
      <c r="F46" s="151"/>
      <c r="G46" s="24"/>
      <c r="H46" s="29"/>
      <c r="I46" s="24"/>
      <c r="J46" s="19"/>
      <c r="L46" s="24"/>
      <c r="N46" s="36"/>
    </row>
    <row r="47" spans="1:16" ht="18.75" x14ac:dyDescent="0.3">
      <c r="A47" s="49">
        <v>3</v>
      </c>
      <c r="B47" s="46" t="s">
        <v>19</v>
      </c>
      <c r="C47" s="100" t="s">
        <v>26</v>
      </c>
      <c r="D47" s="133">
        <v>1050</v>
      </c>
      <c r="E47" s="152">
        <v>4515</v>
      </c>
      <c r="F47" s="153"/>
      <c r="G47" s="24"/>
      <c r="H47" s="29"/>
      <c r="I47" s="24"/>
      <c r="J47" s="24"/>
      <c r="L47" s="24"/>
      <c r="N47" s="36"/>
    </row>
    <row r="48" spans="1:16" s="23" customFormat="1" ht="18.75" x14ac:dyDescent="0.3">
      <c r="A48" s="49">
        <v>4</v>
      </c>
      <c r="B48" s="50" t="s">
        <v>39</v>
      </c>
      <c r="C48" s="100" t="s">
        <v>26</v>
      </c>
      <c r="D48" s="131">
        <v>147</v>
      </c>
      <c r="E48" s="150">
        <v>430</v>
      </c>
      <c r="F48" s="151"/>
      <c r="G48" s="24"/>
      <c r="H48" s="29"/>
      <c r="K48" s="40"/>
      <c r="M48" s="40"/>
    </row>
    <row r="49" spans="1:10" x14ac:dyDescent="0.25">
      <c r="A49" s="53"/>
      <c r="B49" s="16"/>
      <c r="D49" s="54"/>
      <c r="E49" s="55"/>
    </row>
    <row r="50" spans="1:10" ht="25.5" customHeight="1" x14ac:dyDescent="0.3">
      <c r="A50" s="23"/>
      <c r="B50" s="23"/>
      <c r="C50" s="23"/>
      <c r="D50" s="23"/>
      <c r="E50" s="180" t="s">
        <v>108</v>
      </c>
      <c r="F50" s="180"/>
      <c r="G50" s="23"/>
      <c r="H50" s="47"/>
    </row>
    <row r="51" spans="1:10" ht="18.75" x14ac:dyDescent="0.25">
      <c r="A51" s="178" t="s">
        <v>59</v>
      </c>
      <c r="B51" s="178"/>
      <c r="C51" s="181" t="s">
        <v>55</v>
      </c>
      <c r="D51" s="181"/>
      <c r="E51" s="178" t="s">
        <v>94</v>
      </c>
      <c r="F51" s="178"/>
      <c r="G51" s="68"/>
    </row>
    <row r="52" spans="1:10" ht="18.75" x14ac:dyDescent="0.3">
      <c r="A52" s="179"/>
      <c r="B52" s="179"/>
      <c r="C52" s="179"/>
      <c r="D52" s="179"/>
      <c r="E52" s="178"/>
      <c r="F52" s="178"/>
      <c r="G52" s="23"/>
      <c r="H52" s="47"/>
    </row>
    <row r="53" spans="1:10" ht="18.75" x14ac:dyDescent="0.3">
      <c r="A53" s="23"/>
      <c r="B53" s="23"/>
      <c r="C53" s="23"/>
      <c r="D53" s="23"/>
      <c r="E53" s="175" t="s">
        <v>41</v>
      </c>
      <c r="F53" s="175"/>
      <c r="G53" s="23"/>
      <c r="H53" s="47"/>
    </row>
    <row r="54" spans="1:10" ht="18.75" x14ac:dyDescent="0.3">
      <c r="A54" s="23"/>
      <c r="B54" s="23"/>
      <c r="C54" s="23"/>
      <c r="D54" s="23"/>
      <c r="E54" s="23"/>
      <c r="F54" s="23"/>
      <c r="G54" s="23"/>
      <c r="H54" s="47"/>
    </row>
    <row r="55" spans="1:10" ht="36" customHeight="1" x14ac:dyDescent="0.3">
      <c r="A55" s="23"/>
      <c r="B55" s="23"/>
      <c r="C55" s="23"/>
      <c r="D55" s="23"/>
      <c r="E55" s="23"/>
      <c r="F55" s="23"/>
      <c r="G55" s="23"/>
      <c r="H55" s="47"/>
    </row>
    <row r="56" spans="1:10" ht="21" customHeight="1" x14ac:dyDescent="0.3">
      <c r="A56" s="23"/>
      <c r="B56" s="56" t="s">
        <v>98</v>
      </c>
      <c r="C56" s="177" t="s">
        <v>60</v>
      </c>
      <c r="D56" s="177"/>
      <c r="E56" s="177" t="s">
        <v>61</v>
      </c>
      <c r="F56" s="177"/>
      <c r="G56" s="177"/>
      <c r="H56" s="47"/>
      <c r="I56" s="56"/>
    </row>
    <row r="57" spans="1:10" ht="18.75" x14ac:dyDescent="0.3">
      <c r="F57" s="23"/>
      <c r="G57" s="23"/>
    </row>
    <row r="59" spans="1:10" x14ac:dyDescent="0.25">
      <c r="B59" s="57"/>
    </row>
    <row r="60" spans="1:10" x14ac:dyDescent="0.25">
      <c r="B60" s="58"/>
    </row>
    <row r="61" spans="1:10" ht="18.75" x14ac:dyDescent="0.25">
      <c r="B61" s="58"/>
      <c r="E61" s="176"/>
      <c r="F61" s="176"/>
      <c r="G61" s="176"/>
      <c r="J61" s="59"/>
    </row>
    <row r="62" spans="1:10" ht="18.75" x14ac:dyDescent="0.3">
      <c r="B62" s="58"/>
      <c r="E62" s="16"/>
      <c r="F62" s="60"/>
      <c r="G62" s="61"/>
      <c r="J62" s="59"/>
    </row>
    <row r="63" spans="1:10" ht="18.75" x14ac:dyDescent="0.25">
      <c r="B63" s="58"/>
      <c r="E63" s="62"/>
      <c r="F63" s="176"/>
      <c r="G63" s="176"/>
      <c r="H63" s="176"/>
      <c r="J63" s="59"/>
    </row>
    <row r="64" spans="1:10" ht="18.75" x14ac:dyDescent="0.25">
      <c r="B64" s="58"/>
      <c r="E64" s="62"/>
      <c r="F64" s="16"/>
      <c r="G64" s="63"/>
      <c r="H64" s="63"/>
      <c r="J64" s="59"/>
    </row>
    <row r="65" spans="2:10" ht="18.75" x14ac:dyDescent="0.25">
      <c r="B65" s="58"/>
      <c r="F65" s="62"/>
      <c r="G65" s="62"/>
      <c r="H65" s="62"/>
      <c r="J65" s="59"/>
    </row>
    <row r="66" spans="2:10" ht="18.75" x14ac:dyDescent="0.25">
      <c r="E66" s="63"/>
      <c r="F66" s="62"/>
      <c r="G66" s="16"/>
      <c r="H66" s="62"/>
      <c r="J66" s="59"/>
    </row>
    <row r="67" spans="2:10" ht="18.75" x14ac:dyDescent="0.3">
      <c r="J67" s="56"/>
    </row>
    <row r="68" spans="2:10" ht="18.75" x14ac:dyDescent="0.3">
      <c r="F68" s="63"/>
      <c r="G68" s="60"/>
      <c r="H68" s="56"/>
    </row>
    <row r="115" spans="14:15" ht="16.5" x14ac:dyDescent="0.25">
      <c r="N115" s="64">
        <v>3589</v>
      </c>
      <c r="O115" s="65">
        <v>16358</v>
      </c>
    </row>
    <row r="116" spans="14:15" ht="16.5" x14ac:dyDescent="0.25">
      <c r="N116" s="64">
        <v>453702</v>
      </c>
      <c r="O116" s="65">
        <v>2850996</v>
      </c>
    </row>
    <row r="117" spans="14:15" x14ac:dyDescent="0.25">
      <c r="N117" s="66"/>
      <c r="O117" s="65">
        <v>23557</v>
      </c>
    </row>
    <row r="118" spans="14:15" x14ac:dyDescent="0.25">
      <c r="N118" s="51">
        <v>3280</v>
      </c>
      <c r="O118" s="65">
        <v>6010</v>
      </c>
    </row>
    <row r="119" spans="14:15" ht="16.5" x14ac:dyDescent="0.25">
      <c r="N119" s="67">
        <v>1432000</v>
      </c>
      <c r="O119" s="65">
        <v>44734185</v>
      </c>
    </row>
    <row r="120" spans="14:15" ht="16.5" x14ac:dyDescent="0.25">
      <c r="N120" s="64">
        <v>6780</v>
      </c>
      <c r="O120" s="65">
        <v>85541</v>
      </c>
    </row>
    <row r="121" spans="14:15" x14ac:dyDescent="0.25">
      <c r="N121" s="51"/>
    </row>
    <row r="122" spans="14:15" ht="16.5" x14ac:dyDescent="0.25">
      <c r="N122" s="52"/>
    </row>
    <row r="123" spans="14:15" ht="16.5" x14ac:dyDescent="0.25">
      <c r="N123" s="64">
        <v>3589</v>
      </c>
      <c r="O123" s="65">
        <v>16358</v>
      </c>
    </row>
    <row r="124" spans="14:15" ht="16.5" x14ac:dyDescent="0.25">
      <c r="N124" s="64">
        <v>453702</v>
      </c>
      <c r="O124" s="65">
        <v>2850996</v>
      </c>
    </row>
    <row r="125" spans="14:15" x14ac:dyDescent="0.25">
      <c r="N125" s="66"/>
      <c r="O125" s="65">
        <v>23557</v>
      </c>
    </row>
    <row r="126" spans="14:15" x14ac:dyDescent="0.25">
      <c r="N126" s="51">
        <v>3280</v>
      </c>
      <c r="O126" s="65">
        <v>6010</v>
      </c>
    </row>
    <row r="127" spans="14:15" ht="16.5" x14ac:dyDescent="0.25">
      <c r="N127" s="67">
        <v>1432000</v>
      </c>
      <c r="O127" s="65">
        <v>44734185</v>
      </c>
    </row>
    <row r="128" spans="14:15" ht="16.5" x14ac:dyDescent="0.25">
      <c r="N128" s="64">
        <v>6780</v>
      </c>
      <c r="O128" s="65">
        <v>85541</v>
      </c>
    </row>
    <row r="177" spans="12:16" ht="16.5" x14ac:dyDescent="0.25">
      <c r="L177" s="24"/>
      <c r="M177" s="24"/>
      <c r="N177" s="36"/>
      <c r="P177" s="36"/>
    </row>
    <row r="178" spans="12:16" ht="16.5" x14ac:dyDescent="0.25">
      <c r="L178" s="36"/>
      <c r="M178" s="24"/>
      <c r="N178" s="36"/>
      <c r="P178" s="36"/>
    </row>
    <row r="179" spans="12:16" ht="16.5" x14ac:dyDescent="0.25">
      <c r="L179" s="36"/>
      <c r="M179" s="24"/>
      <c r="N179" s="36"/>
      <c r="P179" s="36"/>
    </row>
    <row r="180" spans="12:16" ht="16.5" x14ac:dyDescent="0.25">
      <c r="L180" s="36"/>
      <c r="M180" s="24"/>
      <c r="N180" s="36"/>
      <c r="P180" s="36"/>
    </row>
    <row r="181" spans="12:16" ht="16.5" x14ac:dyDescent="0.25">
      <c r="L181" s="36"/>
      <c r="M181" s="24"/>
      <c r="N181" s="36"/>
      <c r="P181" s="36"/>
    </row>
    <row r="182" spans="12:16" ht="16.5" x14ac:dyDescent="0.25">
      <c r="L182" s="36"/>
      <c r="M182" s="24"/>
    </row>
    <row r="183" spans="12:16" ht="16.5" x14ac:dyDescent="0.25">
      <c r="L183" s="36"/>
      <c r="M183" s="24"/>
      <c r="N183" s="36"/>
      <c r="P183" s="36"/>
    </row>
    <row r="184" spans="12:16" ht="16.5" x14ac:dyDescent="0.25">
      <c r="L184" s="24"/>
      <c r="M184" s="24"/>
      <c r="N184" s="36"/>
      <c r="P184" s="36"/>
    </row>
    <row r="185" spans="12:16" x14ac:dyDescent="0.25">
      <c r="L185" s="24"/>
      <c r="M185" s="24"/>
      <c r="N185" s="24"/>
      <c r="P185" s="24"/>
    </row>
    <row r="186" spans="12:16" x14ac:dyDescent="0.25">
      <c r="L186" s="24"/>
      <c r="M186" s="24"/>
      <c r="P186" s="24"/>
    </row>
  </sheetData>
  <mergeCells count="66">
    <mergeCell ref="E51:F51"/>
    <mergeCell ref="E15:F15"/>
    <mergeCell ref="E45:F45"/>
    <mergeCell ref="A52:B52"/>
    <mergeCell ref="C52:D52"/>
    <mergeCell ref="E52:F52"/>
    <mergeCell ref="E50:F50"/>
    <mergeCell ref="A51:B51"/>
    <mergeCell ref="E30:F30"/>
    <mergeCell ref="E31:F31"/>
    <mergeCell ref="E33:F33"/>
    <mergeCell ref="E23:F23"/>
    <mergeCell ref="E24:F24"/>
    <mergeCell ref="E25:F25"/>
    <mergeCell ref="E26:F26"/>
    <mergeCell ref="C51:D51"/>
    <mergeCell ref="E53:F53"/>
    <mergeCell ref="E61:G61"/>
    <mergeCell ref="F63:H63"/>
    <mergeCell ref="C56:D56"/>
    <mergeCell ref="E56:G56"/>
    <mergeCell ref="A5:B5"/>
    <mergeCell ref="A2:B3"/>
    <mergeCell ref="C6:D6"/>
    <mergeCell ref="D9:F9"/>
    <mergeCell ref="A6:B6"/>
    <mergeCell ref="A7:B7"/>
    <mergeCell ref="A9:A10"/>
    <mergeCell ref="B9:B10"/>
    <mergeCell ref="C9:C10"/>
    <mergeCell ref="E10:F10"/>
    <mergeCell ref="A1:B1"/>
    <mergeCell ref="C1:D1"/>
    <mergeCell ref="C2:D2"/>
    <mergeCell ref="C3:D3"/>
    <mergeCell ref="A4:B4"/>
    <mergeCell ref="C4:D4"/>
    <mergeCell ref="E32:F32"/>
    <mergeCell ref="E28:F28"/>
    <mergeCell ref="E36:F36"/>
    <mergeCell ref="E34:F34"/>
    <mergeCell ref="E35:F35"/>
    <mergeCell ref="E12:F12"/>
    <mergeCell ref="E13:F13"/>
    <mergeCell ref="E11:F11"/>
    <mergeCell ref="E38:F38"/>
    <mergeCell ref="E39:F39"/>
    <mergeCell ref="E20:F20"/>
    <mergeCell ref="E21:F21"/>
    <mergeCell ref="E22:F22"/>
    <mergeCell ref="E29:F29"/>
    <mergeCell ref="E14:F14"/>
    <mergeCell ref="E16:F16"/>
    <mergeCell ref="E17:F17"/>
    <mergeCell ref="E18:F18"/>
    <mergeCell ref="E19:F19"/>
    <mergeCell ref="E37:F37"/>
    <mergeCell ref="E27:F27"/>
    <mergeCell ref="E48:F48"/>
    <mergeCell ref="E40:F40"/>
    <mergeCell ref="E41:F41"/>
    <mergeCell ref="E42:F42"/>
    <mergeCell ref="E43:F43"/>
    <mergeCell ref="E44:F44"/>
    <mergeCell ref="E46:F46"/>
    <mergeCell ref="E47:F47"/>
  </mergeCells>
  <printOptions horizontalCentered="1"/>
  <pageMargins left="0.25" right="0.25" top="0.5" bottom="0.5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85" workbookViewId="0">
      <selection activeCell="G44" sqref="G44:I44"/>
    </sheetView>
  </sheetViews>
  <sheetFormatPr defaultRowHeight="18.75" x14ac:dyDescent="0.3"/>
  <cols>
    <col min="1" max="1" width="8.88671875" customWidth="1"/>
    <col min="2" max="2" width="23.21875" customWidth="1"/>
    <col min="3" max="3" width="6.5546875" customWidth="1"/>
    <col min="4" max="4" width="8.77734375" customWidth="1"/>
    <col min="5" max="5" width="9.5546875" customWidth="1"/>
    <col min="6" max="6" width="12.44140625" customWidth="1"/>
    <col min="7" max="7" width="11.77734375" customWidth="1"/>
    <col min="8" max="8" width="12" customWidth="1"/>
    <col min="9" max="9" width="10.21875" customWidth="1"/>
    <col min="11" max="11" width="12.21875" customWidth="1"/>
  </cols>
  <sheetData>
    <row r="1" spans="1:12" x14ac:dyDescent="0.3">
      <c r="A1" s="165" t="s">
        <v>84</v>
      </c>
      <c r="B1" s="165"/>
      <c r="C1" s="182" t="s">
        <v>42</v>
      </c>
      <c r="D1" s="182"/>
      <c r="E1" s="182"/>
      <c r="F1" s="182"/>
      <c r="G1" s="194" t="s">
        <v>1</v>
      </c>
      <c r="H1" s="194"/>
      <c r="I1" s="9"/>
    </row>
    <row r="2" spans="1:12" x14ac:dyDescent="0.3">
      <c r="A2" s="197" t="s">
        <v>67</v>
      </c>
      <c r="B2" s="197"/>
      <c r="C2" s="195" t="s">
        <v>43</v>
      </c>
      <c r="D2" s="195"/>
      <c r="E2" s="195"/>
      <c r="F2" s="195"/>
      <c r="G2" s="196" t="s">
        <v>44</v>
      </c>
      <c r="H2" s="196"/>
      <c r="I2" s="196"/>
    </row>
    <row r="3" spans="1:12" ht="32.25" customHeight="1" x14ac:dyDescent="0.3">
      <c r="A3" s="197"/>
      <c r="B3" s="197"/>
      <c r="C3" s="198" t="s">
        <v>100</v>
      </c>
      <c r="D3" s="198"/>
      <c r="E3" s="198"/>
      <c r="F3" s="198"/>
      <c r="G3" s="194" t="s">
        <v>3</v>
      </c>
      <c r="H3" s="194"/>
      <c r="I3" s="9"/>
    </row>
    <row r="4" spans="1:12" x14ac:dyDescent="0.3">
      <c r="A4" s="170" t="s">
        <v>97</v>
      </c>
      <c r="B4" s="170"/>
      <c r="C4" s="199"/>
      <c r="D4" s="199"/>
      <c r="E4" s="199"/>
      <c r="F4" s="199"/>
      <c r="G4" s="196" t="s">
        <v>69</v>
      </c>
      <c r="H4" s="196"/>
      <c r="I4" s="196"/>
    </row>
    <row r="5" spans="1:12" s="105" customFormat="1" ht="51.75" customHeight="1" x14ac:dyDescent="0.3">
      <c r="A5" s="170"/>
      <c r="B5" s="170"/>
      <c r="C5" s="124"/>
      <c r="D5" s="124"/>
      <c r="E5" s="104"/>
      <c r="F5" s="104"/>
      <c r="G5" s="200" t="s">
        <v>77</v>
      </c>
      <c r="H5" s="200"/>
      <c r="I5" s="200"/>
    </row>
    <row r="6" spans="1:12" ht="18.75" hidden="1" customHeight="1" x14ac:dyDescent="0.3">
      <c r="A6" s="193" t="s">
        <v>66</v>
      </c>
      <c r="B6" s="193"/>
      <c r="C6" s="2"/>
      <c r="D6" s="2"/>
      <c r="E6" s="2"/>
      <c r="F6" s="2"/>
      <c r="G6" s="2"/>
      <c r="H6" s="2"/>
      <c r="I6" s="2"/>
    </row>
    <row r="7" spans="1:12" x14ac:dyDescent="0.3">
      <c r="A7" s="184" t="s">
        <v>85</v>
      </c>
      <c r="B7" s="184"/>
      <c r="C7" s="185" t="s">
        <v>45</v>
      </c>
      <c r="D7" s="184" t="s">
        <v>46</v>
      </c>
      <c r="E7" s="184"/>
      <c r="F7" s="184"/>
      <c r="G7" s="184" t="s">
        <v>82</v>
      </c>
      <c r="H7" s="184"/>
      <c r="I7" s="184"/>
    </row>
    <row r="8" spans="1:12" ht="55.5" customHeight="1" x14ac:dyDescent="0.3">
      <c r="A8" s="184"/>
      <c r="B8" s="184"/>
      <c r="C8" s="186"/>
      <c r="D8" s="72" t="s">
        <v>102</v>
      </c>
      <c r="E8" s="72" t="s">
        <v>47</v>
      </c>
      <c r="F8" s="72" t="s">
        <v>48</v>
      </c>
      <c r="G8" s="72" t="s">
        <v>102</v>
      </c>
      <c r="H8" s="72" t="s">
        <v>47</v>
      </c>
      <c r="I8" s="72" t="s">
        <v>48</v>
      </c>
      <c r="K8" s="103"/>
      <c r="L8" s="17"/>
    </row>
    <row r="9" spans="1:12" s="108" customFormat="1" ht="24.75" customHeight="1" x14ac:dyDescent="0.3">
      <c r="A9" s="106" t="s">
        <v>7</v>
      </c>
      <c r="B9" s="106" t="s">
        <v>25</v>
      </c>
      <c r="C9" s="107" t="s">
        <v>37</v>
      </c>
      <c r="D9" s="106">
        <v>1</v>
      </c>
      <c r="E9" s="106">
        <v>2</v>
      </c>
      <c r="F9" s="106">
        <v>3</v>
      </c>
      <c r="G9" s="106">
        <v>4</v>
      </c>
      <c r="H9" s="106">
        <v>5</v>
      </c>
      <c r="I9" s="106">
        <v>6</v>
      </c>
      <c r="K9" s="103"/>
      <c r="L9" s="17"/>
    </row>
    <row r="10" spans="1:12" x14ac:dyDescent="0.3">
      <c r="A10" s="72" t="s">
        <v>7</v>
      </c>
      <c r="B10" s="77" t="s">
        <v>86</v>
      </c>
      <c r="C10" s="79"/>
      <c r="D10" s="73">
        <f>SUM(D11,D14,D15,D18,D19)</f>
        <v>5</v>
      </c>
      <c r="E10" s="73">
        <f t="shared" ref="E10:I10" si="0">SUM(E11,E14,E15,E18,E19)</f>
        <v>37</v>
      </c>
      <c r="F10" s="73">
        <f t="shared" si="0"/>
        <v>1</v>
      </c>
      <c r="G10" s="73">
        <f t="shared" si="0"/>
        <v>9</v>
      </c>
      <c r="H10" s="73">
        <f t="shared" si="0"/>
        <v>125</v>
      </c>
      <c r="I10" s="73">
        <f t="shared" si="0"/>
        <v>1</v>
      </c>
      <c r="K10" s="14"/>
      <c r="L10" s="14"/>
    </row>
    <row r="11" spans="1:12" s="1" customFormat="1" x14ac:dyDescent="0.3">
      <c r="A11" s="111">
        <v>1</v>
      </c>
      <c r="B11" s="78" t="s">
        <v>17</v>
      </c>
      <c r="C11" s="82"/>
      <c r="D11" s="75">
        <v>2</v>
      </c>
      <c r="E11" s="75">
        <v>16</v>
      </c>
      <c r="F11" s="75">
        <v>1</v>
      </c>
      <c r="G11" s="75">
        <v>4</v>
      </c>
      <c r="H11" s="75">
        <v>43</v>
      </c>
      <c r="I11" s="75">
        <v>1</v>
      </c>
      <c r="K11" s="110"/>
      <c r="L11" s="110"/>
    </row>
    <row r="12" spans="1:12" s="1" customFormat="1" x14ac:dyDescent="0.3">
      <c r="A12" s="111"/>
      <c r="B12" s="115" t="s">
        <v>101</v>
      </c>
      <c r="C12" s="82"/>
      <c r="D12" s="74">
        <v>1</v>
      </c>
      <c r="E12" s="74">
        <v>4</v>
      </c>
      <c r="F12" s="74">
        <v>0</v>
      </c>
      <c r="G12" s="74">
        <v>1</v>
      </c>
      <c r="H12" s="74">
        <v>4</v>
      </c>
      <c r="I12" s="74">
        <v>0</v>
      </c>
      <c r="K12" s="110"/>
      <c r="L12" s="110"/>
    </row>
    <row r="13" spans="1:12" x14ac:dyDescent="0.3">
      <c r="A13" s="80"/>
      <c r="B13" s="115" t="s">
        <v>49</v>
      </c>
      <c r="C13" s="81"/>
      <c r="D13" s="74">
        <v>1</v>
      </c>
      <c r="E13" s="74">
        <v>12</v>
      </c>
      <c r="F13" s="74">
        <v>1</v>
      </c>
      <c r="G13" s="74">
        <v>3</v>
      </c>
      <c r="H13" s="74">
        <v>39</v>
      </c>
      <c r="I13" s="74">
        <v>1</v>
      </c>
      <c r="K13" s="14"/>
      <c r="L13" s="14"/>
    </row>
    <row r="14" spans="1:12" s="1" customFormat="1" x14ac:dyDescent="0.3">
      <c r="A14" s="82">
        <v>2</v>
      </c>
      <c r="B14" s="78" t="s">
        <v>92</v>
      </c>
      <c r="C14" s="112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K14" s="110"/>
      <c r="L14" s="110"/>
    </row>
    <row r="15" spans="1:12" s="1" customFormat="1" x14ac:dyDescent="0.3">
      <c r="A15" s="82">
        <v>3</v>
      </c>
      <c r="B15" s="78" t="s">
        <v>51</v>
      </c>
      <c r="C15" s="112"/>
      <c r="D15" s="75">
        <v>3</v>
      </c>
      <c r="E15" s="75">
        <v>21</v>
      </c>
      <c r="F15" s="75">
        <v>0</v>
      </c>
      <c r="G15" s="75">
        <v>5</v>
      </c>
      <c r="H15" s="75">
        <v>82</v>
      </c>
      <c r="I15" s="75">
        <v>0</v>
      </c>
      <c r="K15" s="110"/>
      <c r="L15" s="110"/>
    </row>
    <row r="16" spans="1:12" s="1" customFormat="1" x14ac:dyDescent="0.3">
      <c r="A16" s="80"/>
      <c r="B16" s="115" t="s">
        <v>49</v>
      </c>
      <c r="C16" s="81"/>
      <c r="D16" s="74">
        <v>3</v>
      </c>
      <c r="E16" s="74">
        <v>21</v>
      </c>
      <c r="F16" s="74">
        <v>0</v>
      </c>
      <c r="G16" s="74">
        <v>3</v>
      </c>
      <c r="H16" s="74">
        <v>57</v>
      </c>
      <c r="I16" s="74">
        <v>0</v>
      </c>
      <c r="K16" s="110"/>
      <c r="L16" s="110"/>
    </row>
    <row r="17" spans="1:16" s="1" customFormat="1" x14ac:dyDescent="0.3">
      <c r="A17" s="80"/>
      <c r="B17" s="3" t="s">
        <v>50</v>
      </c>
      <c r="C17" s="81"/>
      <c r="D17" s="74">
        <v>0</v>
      </c>
      <c r="E17" s="74">
        <v>0</v>
      </c>
      <c r="F17" s="74">
        <v>0</v>
      </c>
      <c r="G17" s="74">
        <v>2</v>
      </c>
      <c r="H17" s="74">
        <v>25</v>
      </c>
      <c r="I17" s="74">
        <v>0</v>
      </c>
      <c r="K17" s="110"/>
      <c r="L17" s="110"/>
    </row>
    <row r="18" spans="1:16" s="1" customFormat="1" x14ac:dyDescent="0.3">
      <c r="A18" s="82">
        <v>4</v>
      </c>
      <c r="B18" s="78" t="s">
        <v>87</v>
      </c>
      <c r="C18" s="112"/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K18" s="110"/>
      <c r="L18" s="110"/>
    </row>
    <row r="19" spans="1:16" s="1" customFormat="1" ht="20.25" customHeight="1" x14ac:dyDescent="0.3">
      <c r="A19" s="82">
        <v>5</v>
      </c>
      <c r="B19" s="116" t="s">
        <v>88</v>
      </c>
      <c r="C19" s="112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K19" s="110"/>
      <c r="L19" s="110"/>
    </row>
    <row r="20" spans="1:16" x14ac:dyDescent="0.3">
      <c r="A20" s="82" t="s">
        <v>25</v>
      </c>
      <c r="B20" s="78" t="s">
        <v>89</v>
      </c>
      <c r="C20" s="81"/>
      <c r="D20" s="76">
        <v>3</v>
      </c>
      <c r="E20" s="76">
        <v>12</v>
      </c>
      <c r="F20" s="76">
        <v>0</v>
      </c>
      <c r="G20" s="76">
        <v>7</v>
      </c>
      <c r="H20" s="76">
        <v>33</v>
      </c>
      <c r="I20" s="76">
        <v>0</v>
      </c>
      <c r="K20" s="14"/>
      <c r="L20" s="14"/>
    </row>
    <row r="21" spans="1:16" s="1" customFormat="1" x14ac:dyDescent="0.3">
      <c r="A21" s="109">
        <v>1</v>
      </c>
      <c r="B21" s="78" t="s">
        <v>11</v>
      </c>
      <c r="C21" s="112"/>
      <c r="D21" s="75">
        <v>3</v>
      </c>
      <c r="E21" s="75">
        <v>12</v>
      </c>
      <c r="F21" s="75">
        <v>0</v>
      </c>
      <c r="G21" s="75">
        <v>7</v>
      </c>
      <c r="H21" s="75">
        <v>33</v>
      </c>
      <c r="I21" s="75">
        <v>0</v>
      </c>
      <c r="K21" s="110"/>
      <c r="L21" s="110"/>
    </row>
    <row r="22" spans="1:16" x14ac:dyDescent="0.3">
      <c r="A22" s="87"/>
      <c r="B22" s="117" t="s">
        <v>63</v>
      </c>
      <c r="C22" s="88"/>
      <c r="D22" s="89">
        <v>1</v>
      </c>
      <c r="E22" s="89">
        <v>4</v>
      </c>
      <c r="F22" s="89">
        <v>0</v>
      </c>
      <c r="G22" s="89">
        <v>2</v>
      </c>
      <c r="H22" s="89">
        <v>18</v>
      </c>
      <c r="I22" s="89">
        <v>0</v>
      </c>
      <c r="K22" s="14"/>
      <c r="L22" s="14"/>
    </row>
    <row r="23" spans="1:16" x14ac:dyDescent="0.3">
      <c r="A23" s="87"/>
      <c r="B23" s="115" t="s">
        <v>49</v>
      </c>
      <c r="C23" s="81"/>
      <c r="D23" s="92">
        <v>2</v>
      </c>
      <c r="E23" s="92">
        <v>8</v>
      </c>
      <c r="F23" s="92">
        <v>0</v>
      </c>
      <c r="G23" s="131">
        <v>5</v>
      </c>
      <c r="H23" s="92">
        <v>15</v>
      </c>
      <c r="I23" s="92">
        <v>0</v>
      </c>
      <c r="K23" s="14"/>
      <c r="L23" s="14"/>
    </row>
    <row r="24" spans="1:16" s="93" customFormat="1" ht="19.5" customHeight="1" x14ac:dyDescent="0.3">
      <c r="A24" s="113">
        <v>2</v>
      </c>
      <c r="B24" s="116" t="s">
        <v>88</v>
      </c>
      <c r="C24" s="81"/>
      <c r="D24" s="92">
        <v>0</v>
      </c>
      <c r="E24" s="92">
        <v>0</v>
      </c>
      <c r="F24" s="92">
        <v>0</v>
      </c>
      <c r="G24" s="131">
        <v>0</v>
      </c>
      <c r="H24" s="92">
        <v>0</v>
      </c>
      <c r="I24" s="92">
        <v>0</v>
      </c>
      <c r="K24" s="94"/>
      <c r="L24" s="94"/>
    </row>
    <row r="25" spans="1:16" ht="20.25" customHeight="1" x14ac:dyDescent="0.3">
      <c r="A25" s="126" t="s">
        <v>37</v>
      </c>
      <c r="B25" s="127" t="s">
        <v>73</v>
      </c>
      <c r="C25" s="128"/>
      <c r="D25" s="129">
        <f>SUM(D29,D27,D34)</f>
        <v>5</v>
      </c>
      <c r="E25" s="129">
        <f t="shared" ref="E25:I25" si="1">SUM(E29,E27,E34)</f>
        <v>170</v>
      </c>
      <c r="F25" s="129">
        <f t="shared" si="1"/>
        <v>39</v>
      </c>
      <c r="G25" s="129">
        <f t="shared" si="1"/>
        <v>8</v>
      </c>
      <c r="H25" s="129">
        <f t="shared" si="1"/>
        <v>349</v>
      </c>
      <c r="I25" s="129">
        <f t="shared" si="1"/>
        <v>91</v>
      </c>
      <c r="K25" s="14"/>
      <c r="L25" s="14"/>
    </row>
    <row r="26" spans="1:16" s="81" customFormat="1" x14ac:dyDescent="0.3">
      <c r="A26" s="82">
        <v>1</v>
      </c>
      <c r="B26" s="118" t="s">
        <v>20</v>
      </c>
      <c r="C26" s="83"/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136">
        <v>0</v>
      </c>
      <c r="J26" s="137"/>
      <c r="K26" s="94"/>
      <c r="L26" s="94"/>
      <c r="M26" s="93"/>
      <c r="N26" s="93"/>
      <c r="O26" s="93"/>
      <c r="P26" s="138"/>
    </row>
    <row r="27" spans="1:16" ht="19.5" x14ac:dyDescent="0.3">
      <c r="A27" s="90">
        <v>2</v>
      </c>
      <c r="B27" s="91" t="s">
        <v>21</v>
      </c>
      <c r="C27" s="130"/>
      <c r="D27" s="121">
        <v>0</v>
      </c>
      <c r="E27" s="121">
        <v>0</v>
      </c>
      <c r="F27" s="121">
        <v>0</v>
      </c>
      <c r="G27" s="121">
        <v>1</v>
      </c>
      <c r="H27" s="121">
        <v>14</v>
      </c>
      <c r="I27" s="121">
        <v>14</v>
      </c>
      <c r="K27" s="14"/>
      <c r="L27" s="14"/>
    </row>
    <row r="28" spans="1:16" ht="19.5" x14ac:dyDescent="0.3">
      <c r="A28" s="80"/>
      <c r="B28" s="115" t="s">
        <v>49</v>
      </c>
      <c r="C28" s="84"/>
      <c r="D28" s="74">
        <v>0</v>
      </c>
      <c r="E28" s="74">
        <v>0</v>
      </c>
      <c r="F28" s="74">
        <v>0</v>
      </c>
      <c r="G28" s="74">
        <v>1</v>
      </c>
      <c r="H28" s="74">
        <v>14</v>
      </c>
      <c r="I28" s="74">
        <v>14</v>
      </c>
      <c r="K28" s="14"/>
      <c r="L28" s="14"/>
    </row>
    <row r="29" spans="1:16" s="1" customFormat="1" ht="19.5" x14ac:dyDescent="0.3">
      <c r="A29" s="82">
        <v>3</v>
      </c>
      <c r="B29" s="118" t="s">
        <v>52</v>
      </c>
      <c r="C29" s="84"/>
      <c r="D29" s="75">
        <f>SUM(D30:D32)</f>
        <v>3</v>
      </c>
      <c r="E29" s="75">
        <f t="shared" ref="E29:I29" si="2">SUM(E30:E32)</f>
        <v>122</v>
      </c>
      <c r="F29" s="75">
        <f t="shared" si="2"/>
        <v>31</v>
      </c>
      <c r="G29" s="75">
        <f t="shared" si="2"/>
        <v>5</v>
      </c>
      <c r="H29" s="75">
        <f t="shared" si="2"/>
        <v>265</v>
      </c>
      <c r="I29" s="75">
        <f t="shared" si="2"/>
        <v>65</v>
      </c>
      <c r="K29" s="110"/>
      <c r="L29" s="110"/>
    </row>
    <row r="30" spans="1:16" s="108" customFormat="1" x14ac:dyDescent="0.3">
      <c r="A30" s="134"/>
      <c r="B30" s="119" t="s">
        <v>101</v>
      </c>
      <c r="C30" s="83"/>
      <c r="D30" s="74">
        <v>1</v>
      </c>
      <c r="E30" s="74">
        <v>15</v>
      </c>
      <c r="F30" s="74">
        <v>0</v>
      </c>
      <c r="G30" s="74">
        <v>1</v>
      </c>
      <c r="H30" s="74">
        <v>15</v>
      </c>
      <c r="I30" s="74">
        <v>0</v>
      </c>
      <c r="K30" s="135"/>
      <c r="L30" s="135"/>
    </row>
    <row r="31" spans="1:16" x14ac:dyDescent="0.3">
      <c r="A31" s="80"/>
      <c r="B31" s="119" t="s">
        <v>49</v>
      </c>
      <c r="C31" s="83"/>
      <c r="D31" s="74">
        <v>1</v>
      </c>
      <c r="E31" s="74">
        <v>25</v>
      </c>
      <c r="F31" s="74">
        <v>4</v>
      </c>
      <c r="G31" s="74">
        <v>3</v>
      </c>
      <c r="H31" s="74">
        <v>119</v>
      </c>
      <c r="I31" s="74">
        <v>17</v>
      </c>
      <c r="K31" s="14"/>
      <c r="L31" s="14"/>
    </row>
    <row r="32" spans="1:16" x14ac:dyDescent="0.3">
      <c r="A32" s="80"/>
      <c r="B32" s="115" t="s">
        <v>50</v>
      </c>
      <c r="C32" s="83"/>
      <c r="D32" s="74">
        <v>1</v>
      </c>
      <c r="E32" s="74">
        <v>82</v>
      </c>
      <c r="F32" s="74">
        <v>27</v>
      </c>
      <c r="G32" s="74">
        <v>1</v>
      </c>
      <c r="H32" s="74">
        <v>131</v>
      </c>
      <c r="I32" s="74">
        <v>48</v>
      </c>
      <c r="K32" s="14"/>
      <c r="L32" s="14"/>
    </row>
    <row r="33" spans="1:12" s="1" customFormat="1" x14ac:dyDescent="0.3">
      <c r="A33" s="114">
        <v>4</v>
      </c>
      <c r="B33" s="112" t="s">
        <v>22</v>
      </c>
      <c r="C33" s="112"/>
      <c r="D33" s="114">
        <v>0</v>
      </c>
      <c r="E33" s="114">
        <v>0</v>
      </c>
      <c r="F33" s="114">
        <v>0</v>
      </c>
      <c r="G33" s="139">
        <v>0</v>
      </c>
      <c r="H33" s="114">
        <v>0</v>
      </c>
      <c r="I33" s="114">
        <v>0</v>
      </c>
      <c r="K33" s="110"/>
      <c r="L33" s="110"/>
    </row>
    <row r="34" spans="1:12" s="1" customFormat="1" ht="19.5" x14ac:dyDescent="0.3">
      <c r="A34" s="82">
        <v>5</v>
      </c>
      <c r="B34" s="78" t="s">
        <v>64</v>
      </c>
      <c r="C34" s="84"/>
      <c r="D34" s="114">
        <v>2</v>
      </c>
      <c r="E34" s="114">
        <v>48</v>
      </c>
      <c r="F34" s="114">
        <v>8</v>
      </c>
      <c r="G34" s="139">
        <v>2</v>
      </c>
      <c r="H34" s="114">
        <v>70</v>
      </c>
      <c r="I34" s="114">
        <v>12</v>
      </c>
      <c r="K34" s="110"/>
      <c r="L34" s="110"/>
    </row>
    <row r="35" spans="1:12" s="1" customFormat="1" ht="19.5" x14ac:dyDescent="0.3">
      <c r="A35" s="80"/>
      <c r="B35" s="115" t="s">
        <v>49</v>
      </c>
      <c r="C35" s="84"/>
      <c r="D35" s="125">
        <v>2</v>
      </c>
      <c r="E35" s="125">
        <v>48</v>
      </c>
      <c r="F35" s="125">
        <v>8</v>
      </c>
      <c r="G35" s="131">
        <v>2</v>
      </c>
      <c r="H35" s="125">
        <v>70</v>
      </c>
      <c r="I35" s="125">
        <v>12</v>
      </c>
      <c r="K35" s="110"/>
      <c r="L35" s="110"/>
    </row>
    <row r="36" spans="1:12" s="1" customFormat="1" x14ac:dyDescent="0.3">
      <c r="A36" s="140">
        <v>6</v>
      </c>
      <c r="B36" s="141" t="s">
        <v>90</v>
      </c>
      <c r="C36" s="142"/>
      <c r="D36" s="140">
        <v>0</v>
      </c>
      <c r="E36" s="140">
        <v>0</v>
      </c>
      <c r="F36" s="140">
        <v>0</v>
      </c>
      <c r="G36" s="143">
        <v>0</v>
      </c>
      <c r="H36" s="140">
        <v>0</v>
      </c>
      <c r="I36" s="140">
        <v>0</v>
      </c>
      <c r="K36" s="110"/>
      <c r="L36" s="110"/>
    </row>
    <row r="37" spans="1:12" s="1" customFormat="1" x14ac:dyDescent="0.3">
      <c r="A37" s="144" t="s">
        <v>104</v>
      </c>
      <c r="B37" s="145" t="s">
        <v>105</v>
      </c>
      <c r="C37" s="146"/>
      <c r="D37" s="146">
        <v>1</v>
      </c>
      <c r="E37" s="146">
        <v>1</v>
      </c>
      <c r="F37" s="146">
        <v>1</v>
      </c>
      <c r="G37" s="146">
        <v>1</v>
      </c>
      <c r="H37" s="146">
        <v>1</v>
      </c>
      <c r="I37" s="146">
        <v>1</v>
      </c>
      <c r="K37" s="110"/>
      <c r="L37" s="110"/>
    </row>
    <row r="38" spans="1:12" s="1" customFormat="1" x14ac:dyDescent="0.3">
      <c r="A38" s="144"/>
      <c r="B38" s="145" t="s">
        <v>106</v>
      </c>
      <c r="C38" s="144"/>
      <c r="D38" s="144">
        <v>1</v>
      </c>
      <c r="E38" s="144">
        <v>1</v>
      </c>
      <c r="F38" s="144">
        <v>1</v>
      </c>
      <c r="G38" s="144">
        <v>1</v>
      </c>
      <c r="H38" s="144">
        <v>1</v>
      </c>
      <c r="I38" s="144">
        <v>1</v>
      </c>
      <c r="K38" s="110"/>
      <c r="L38" s="110"/>
    </row>
    <row r="39" spans="1:12" x14ac:dyDescent="0.3">
      <c r="A39" s="147"/>
      <c r="B39" s="148" t="s">
        <v>103</v>
      </c>
      <c r="C39" s="144"/>
      <c r="D39" s="144">
        <v>1</v>
      </c>
      <c r="E39" s="144">
        <v>1</v>
      </c>
      <c r="F39" s="144">
        <v>1</v>
      </c>
      <c r="G39" s="144">
        <v>1</v>
      </c>
      <c r="H39" s="144">
        <v>1</v>
      </c>
      <c r="I39" s="144">
        <v>1</v>
      </c>
      <c r="K39" s="14"/>
      <c r="L39" s="14"/>
    </row>
    <row r="40" spans="1:12" x14ac:dyDescent="0.3">
      <c r="K40" s="14"/>
    </row>
    <row r="41" spans="1:12" ht="3" customHeight="1" x14ac:dyDescent="0.3">
      <c r="A41" s="2"/>
      <c r="B41" s="2"/>
      <c r="C41" s="2"/>
      <c r="D41" s="4"/>
      <c r="E41" s="4"/>
      <c r="F41" s="4"/>
      <c r="G41" s="4"/>
      <c r="H41" s="4"/>
      <c r="I41" s="4"/>
    </row>
    <row r="42" spans="1:12" ht="0.75" hidden="1" customHeight="1" x14ac:dyDescent="0.3">
      <c r="A42" s="5"/>
      <c r="B42" s="4"/>
      <c r="C42" s="6"/>
      <c r="D42" s="4"/>
      <c r="E42" s="4"/>
      <c r="F42" s="4"/>
      <c r="G42" s="7"/>
      <c r="H42" s="8"/>
      <c r="I42" s="8"/>
    </row>
    <row r="43" spans="1:12" ht="18" customHeight="1" x14ac:dyDescent="0.3">
      <c r="A43" s="189"/>
      <c r="B43" s="189"/>
      <c r="C43" s="189"/>
      <c r="D43" s="189"/>
      <c r="E43" s="189"/>
      <c r="F43" s="189"/>
      <c r="G43" s="189"/>
      <c r="H43" s="189"/>
      <c r="I43" s="189"/>
    </row>
    <row r="44" spans="1:12" ht="16.5" customHeight="1" x14ac:dyDescent="0.3">
      <c r="G44" s="190" t="s">
        <v>109</v>
      </c>
      <c r="H44" s="190"/>
      <c r="I44" s="190"/>
    </row>
    <row r="45" spans="1:12" ht="17.25" customHeight="1" x14ac:dyDescent="0.3">
      <c r="A45" s="191" t="s">
        <v>53</v>
      </c>
      <c r="B45" s="191"/>
      <c r="D45" s="192" t="s">
        <v>40</v>
      </c>
      <c r="E45" s="192"/>
      <c r="G45" s="191" t="s">
        <v>91</v>
      </c>
      <c r="H45" s="191"/>
      <c r="I45" s="191"/>
    </row>
    <row r="46" spans="1:12" ht="17.25" customHeight="1" x14ac:dyDescent="0.3">
      <c r="A46" s="69"/>
      <c r="B46" s="69"/>
      <c r="D46" s="187"/>
      <c r="E46" s="187"/>
      <c r="G46" s="178"/>
      <c r="H46" s="178"/>
      <c r="I46" s="1"/>
    </row>
    <row r="47" spans="1:12" ht="15.75" customHeight="1" x14ac:dyDescent="0.3">
      <c r="A47" s="69"/>
      <c r="B47" s="69"/>
      <c r="D47" s="69"/>
      <c r="E47" s="69"/>
      <c r="G47" s="69"/>
      <c r="H47" s="69"/>
      <c r="I47" s="69"/>
    </row>
    <row r="48" spans="1:12" ht="0.75" customHeight="1" x14ac:dyDescent="0.3">
      <c r="A48" s="69"/>
      <c r="B48" s="69"/>
      <c r="D48" s="69"/>
      <c r="E48" s="69"/>
      <c r="G48" s="69"/>
      <c r="H48" s="70"/>
      <c r="I48" s="69"/>
    </row>
    <row r="49" spans="1:11" ht="83.25" customHeight="1" x14ac:dyDescent="0.3">
      <c r="B49" s="1" t="s">
        <v>96</v>
      </c>
      <c r="C49" s="71"/>
      <c r="D49" s="188" t="s">
        <v>58</v>
      </c>
      <c r="E49" s="188"/>
      <c r="F49" s="188"/>
      <c r="G49" s="188" t="s">
        <v>61</v>
      </c>
      <c r="H49" s="188"/>
      <c r="I49" s="188"/>
    </row>
    <row r="50" spans="1:11" ht="24.75" customHeight="1" x14ac:dyDescent="0.3">
      <c r="A50" s="2"/>
      <c r="C50" s="10"/>
      <c r="F50" s="10"/>
      <c r="G50" s="10" t="s">
        <v>54</v>
      </c>
    </row>
    <row r="51" spans="1:11" ht="6.75" customHeight="1" x14ac:dyDescent="0.3"/>
    <row r="52" spans="1:11" hidden="1" x14ac:dyDescent="0.3"/>
    <row r="53" spans="1:11" x14ac:dyDescent="0.3">
      <c r="A53" s="2"/>
      <c r="B53" s="2"/>
      <c r="C53" s="2"/>
      <c r="D53" s="2"/>
      <c r="E53" s="183"/>
      <c r="F53" s="183"/>
      <c r="K53" s="85" t="s">
        <v>56</v>
      </c>
    </row>
    <row r="54" spans="1:11" ht="53.25" customHeight="1" x14ac:dyDescent="0.3">
      <c r="A54" s="182"/>
      <c r="B54" s="182"/>
      <c r="C54" s="182"/>
      <c r="D54" s="182"/>
      <c r="E54" s="2"/>
      <c r="F54" s="11"/>
      <c r="H54" s="12"/>
    </row>
    <row r="55" spans="1:11" x14ac:dyDescent="0.3">
      <c r="A55" s="6"/>
      <c r="B55" s="6"/>
      <c r="C55" s="183"/>
      <c r="D55" s="183"/>
      <c r="E55" s="2"/>
      <c r="F55" s="11"/>
    </row>
    <row r="56" spans="1:11" x14ac:dyDescent="0.3">
      <c r="A56" s="2"/>
      <c r="B56" s="2"/>
      <c r="C56" s="2"/>
      <c r="D56" s="2"/>
      <c r="E56" s="13"/>
      <c r="F56" s="4"/>
      <c r="H56" s="12"/>
    </row>
    <row r="57" spans="1:11" x14ac:dyDescent="0.3">
      <c r="A57" s="2"/>
      <c r="B57" s="2"/>
      <c r="C57" s="2"/>
      <c r="D57" s="2"/>
      <c r="E57" s="2"/>
      <c r="F57" s="2"/>
      <c r="H57" s="12"/>
      <c r="K57" s="2"/>
    </row>
    <row r="58" spans="1:11" x14ac:dyDescent="0.3">
      <c r="A58" s="2"/>
      <c r="B58" s="2"/>
      <c r="C58" s="2"/>
      <c r="D58" s="2"/>
      <c r="E58" s="2"/>
      <c r="F58" s="2"/>
      <c r="H58" s="1"/>
      <c r="K58" s="15"/>
    </row>
    <row r="59" spans="1:11" x14ac:dyDescent="0.3">
      <c r="A59" s="2"/>
      <c r="B59" s="10"/>
      <c r="C59" s="10"/>
      <c r="D59" s="10"/>
      <c r="E59" s="1"/>
      <c r="K59" s="2"/>
    </row>
    <row r="60" spans="1:11" ht="3.75" customHeight="1" x14ac:dyDescent="0.3">
      <c r="K60" s="2"/>
    </row>
    <row r="61" spans="1:11" x14ac:dyDescent="0.3">
      <c r="K61" s="2"/>
    </row>
    <row r="62" spans="1:11" x14ac:dyDescent="0.3">
      <c r="K62" s="2"/>
    </row>
    <row r="63" spans="1:11" x14ac:dyDescent="0.3">
      <c r="K63" s="2"/>
    </row>
  </sheetData>
  <mergeCells count="31">
    <mergeCell ref="D7:F7"/>
    <mergeCell ref="G7:I7"/>
    <mergeCell ref="C3:F3"/>
    <mergeCell ref="G3:H3"/>
    <mergeCell ref="C4:F4"/>
    <mergeCell ref="G4:I4"/>
    <mergeCell ref="G5:I5"/>
    <mergeCell ref="A6:B6"/>
    <mergeCell ref="A1:B1"/>
    <mergeCell ref="C1:F1"/>
    <mergeCell ref="G1:H1"/>
    <mergeCell ref="C2:F2"/>
    <mergeCell ref="G2:I2"/>
    <mergeCell ref="A2:B3"/>
    <mergeCell ref="A4:B5"/>
    <mergeCell ref="A54:B54"/>
    <mergeCell ref="C54:D54"/>
    <mergeCell ref="C55:D55"/>
    <mergeCell ref="A7:A8"/>
    <mergeCell ref="B7:B8"/>
    <mergeCell ref="C7:C8"/>
    <mergeCell ref="D46:E46"/>
    <mergeCell ref="E53:F53"/>
    <mergeCell ref="D49:F49"/>
    <mergeCell ref="A43:I43"/>
    <mergeCell ref="G44:I44"/>
    <mergeCell ref="A45:B45"/>
    <mergeCell ref="D45:E45"/>
    <mergeCell ref="G45:I45"/>
    <mergeCell ref="G46:H46"/>
    <mergeCell ref="G49:I49"/>
  </mergeCells>
  <printOptions horizontalCentered="1"/>
  <pageMargins left="0.7" right="0.7" top="0.75" bottom="0.75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tiêm phòng</vt:lpstr>
      <vt:lpstr>tình hình dịch bệnh</vt:lpstr>
      <vt:lpstr>'tiêm phòng'!Print_Area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PHUCTHANHCo.,Ltd</dc:creator>
  <cp:lastModifiedBy>THUY</cp:lastModifiedBy>
  <cp:lastPrinted>2024-04-04T09:40:42Z</cp:lastPrinted>
  <dcterms:created xsi:type="dcterms:W3CDTF">2014-02-19T02:14:43Z</dcterms:created>
  <dcterms:modified xsi:type="dcterms:W3CDTF">2024-04-08T07:58:35Z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1033-11.2.0.11210</vt:lpwstr>
  </property>
  <property fmtid="{D5CDD505-2E9C-101B-9397-08002B2CF9AE}" pid="3" name="ICV">
    <vt:lpwstr>BBF4A435642D42C88A9DC58B38BEE23E</vt:lpwstr>
  </property>
</Properties>
</file>